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Morten\Documents\DOKUMENTER 2013 ETTER BYTTE AV PC\BASKETBALL\Sverresborg Hoops Basket eliete 20222023\"/>
    </mc:Choice>
  </mc:AlternateContent>
  <xr:revisionPtr revIDLastSave="0" documentId="13_ncr:1_{45CAB114-C908-476A-BB12-6DF6E0EEC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nskap 2022 og Budsjett 2023" sheetId="1" r:id="rId1"/>
    <sheet name="31.12.2022" sheetId="2" r:id="rId2"/>
    <sheet name="7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D43" i="1"/>
  <c r="D22" i="1"/>
  <c r="C43" i="1"/>
  <c r="C22" i="1"/>
  <c r="C47" i="1" l="1"/>
  <c r="B43" i="1"/>
  <c r="C20" i="2" l="1"/>
  <c r="C23" i="2" s="1"/>
  <c r="B22" i="1"/>
  <c r="B45" i="1" l="1"/>
</calcChain>
</file>

<file path=xl/sharedStrings.xml><?xml version="1.0" encoding="utf-8"?>
<sst xmlns="http://schemas.openxmlformats.org/spreadsheetml/2006/main" count="67" uniqueCount="64">
  <si>
    <t xml:space="preserve">Sverresborg Hoops Basket Elite </t>
  </si>
  <si>
    <t>Foretaksnummer 998 354 234</t>
  </si>
  <si>
    <t>DRIFTSINNTEKTER</t>
  </si>
  <si>
    <t xml:space="preserve">3000  Salgsinntekter </t>
  </si>
  <si>
    <t>3010  Salgsinntekter Dugnader</t>
  </si>
  <si>
    <t>3020 Bingoinntekter</t>
  </si>
  <si>
    <t>Totale Inntekter</t>
  </si>
  <si>
    <t>DRIFTSUTGIFTER</t>
  </si>
  <si>
    <t>6000  Kontingent Region Midt-Norge</t>
  </si>
  <si>
    <t xml:space="preserve">6001  Seriekontingent </t>
  </si>
  <si>
    <t>6810 Datakostnader</t>
  </si>
  <si>
    <t>7770  Bankgebyr</t>
  </si>
  <si>
    <t xml:space="preserve">8150 Renter og gebyr </t>
  </si>
  <si>
    <t>8050  Renteinntekter</t>
  </si>
  <si>
    <t>Totale driftsutgifter</t>
  </si>
  <si>
    <t>7000 Markedsaktiviteter</t>
  </si>
  <si>
    <t>Sverresborg Hoops Basket Elite</t>
  </si>
  <si>
    <t>OMLØPSMIDLER</t>
  </si>
  <si>
    <t>1920  4202 40 87209 DRIFT</t>
  </si>
  <si>
    <t>Sum egenkaptal</t>
  </si>
  <si>
    <t>SUM EIENDELER</t>
  </si>
  <si>
    <t>EGENKAPITAL</t>
  </si>
  <si>
    <t>SUM EGENKAPITAL OG GJELD</t>
  </si>
  <si>
    <t>NOTER TIL REGNSKAPET.</t>
  </si>
  <si>
    <t>Phillip Mittet</t>
  </si>
  <si>
    <t>Vegard Tøfte</t>
  </si>
  <si>
    <t>Morten Tøfte</t>
  </si>
  <si>
    <t>1950  Skattetrekkskonto</t>
  </si>
  <si>
    <t>3110  Treningsavgift</t>
  </si>
  <si>
    <t>6500  Dommerutgifter</t>
  </si>
  <si>
    <t>3030  Sponsorer</t>
  </si>
  <si>
    <t>3500  Støtte NIF og olypiatoppen</t>
  </si>
  <si>
    <t>6500  Styremøteutgifter</t>
  </si>
  <si>
    <t>1100  Basketballkurver</t>
  </si>
  <si>
    <t>6005  Utgifter NBBF</t>
  </si>
  <si>
    <t>1200  Depositum</t>
  </si>
  <si>
    <t>Joakim Rosenlund</t>
  </si>
  <si>
    <t>6100  Trenerutgifter</t>
  </si>
  <si>
    <t>7220 Dugnadutgifter og utbet. Andre</t>
  </si>
  <si>
    <t>6550  Reiseutgifter</t>
  </si>
  <si>
    <t>6501 Spillemøter</t>
  </si>
  <si>
    <t>6300  Halleie</t>
  </si>
  <si>
    <t>Budsjett 2022</t>
  </si>
  <si>
    <t>3015  Norsk Tipping</t>
  </si>
  <si>
    <t>3550 Støtte Trondheim kommune</t>
  </si>
  <si>
    <t>6006  Overgangsgebyr</t>
  </si>
  <si>
    <t>Egenkapital pr. 31.12.2020</t>
  </si>
  <si>
    <t>1990  Gjeld diverse</t>
  </si>
  <si>
    <t>RESULTATREGNSKAP FOR 2022</t>
  </si>
  <si>
    <t>Budsjett 2023</t>
  </si>
  <si>
    <t>Regnskap 31.12.2022</t>
  </si>
  <si>
    <t>Årsresultat 2022</t>
  </si>
  <si>
    <t>Budsjettert  2022</t>
  </si>
  <si>
    <t>Budsjettert resultat 2023</t>
  </si>
  <si>
    <t>BALANSERAPPORT PR. 31.12.2022</t>
  </si>
  <si>
    <t>Pr. 31.12.2022</t>
  </si>
  <si>
    <t>Trondheim 1.2.2023</t>
  </si>
  <si>
    <t>Hallvard Relling</t>
  </si>
  <si>
    <t>3100  Kontingenter/treningsavgifter</t>
  </si>
  <si>
    <t>3010  Egenandeler reiser</t>
  </si>
  <si>
    <t>3800  Overskudd Basketskole</t>
  </si>
  <si>
    <t>Overskudd 2022</t>
  </si>
  <si>
    <t>Forskudd Vegard Tøfte til reiser</t>
  </si>
  <si>
    <t>Reisestøtte 1M nasjonalt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</si>
</sst>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6" fillId="0" borderId="0" xfId="0" applyFont="1"/>
    <xf numFmtId="0" fontId="4" fillId="0" borderId="1" xfId="0" applyFont="1" applyBorder="1"/>
    <xf numFmtId="164" fontId="2" fillId="0" borderId="1" xfId="0" applyNumberFormat="1" applyFont="1" applyBorder="1"/>
    <xf numFmtId="164" fontId="4" fillId="0" borderId="1" xfId="1" applyFont="1" applyBorder="1"/>
    <xf numFmtId="164" fontId="0" fillId="0" borderId="0" xfId="1" applyFont="1"/>
    <xf numFmtId="0" fontId="0" fillId="0" borderId="2" xfId="0" applyBorder="1"/>
    <xf numFmtId="164" fontId="0" fillId="0" borderId="2" xfId="1" applyFont="1" applyBorder="1"/>
    <xf numFmtId="164" fontId="2" fillId="0" borderId="2" xfId="1" applyFont="1" applyBorder="1"/>
    <xf numFmtId="0" fontId="2" fillId="0" borderId="2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tabSelected="1" topLeftCell="A13" workbookViewId="0">
      <selection activeCell="C33" sqref="C33"/>
    </sheetView>
  </sheetViews>
  <sheetFormatPr baseColWidth="10" defaultRowHeight="15" x14ac:dyDescent="0.25"/>
  <cols>
    <col min="1" max="1" width="35.85546875" customWidth="1"/>
    <col min="2" max="3" width="24.85546875" customWidth="1"/>
    <col min="4" max="4" width="26" customWidth="1"/>
  </cols>
  <sheetData>
    <row r="1" spans="1:4" s="4" customFormat="1" ht="18.75" x14ac:dyDescent="0.3">
      <c r="A1" s="4" t="s">
        <v>0</v>
      </c>
    </row>
    <row r="2" spans="1:4" s="4" customFormat="1" ht="18.75" x14ac:dyDescent="0.3">
      <c r="A2" s="4" t="s">
        <v>1</v>
      </c>
    </row>
    <row r="4" spans="1:4" s="1" customFormat="1" ht="46.5" x14ac:dyDescent="0.7">
      <c r="A4" s="1" t="s">
        <v>48</v>
      </c>
    </row>
    <row r="6" spans="1:4" ht="18.75" x14ac:dyDescent="0.3">
      <c r="A6" s="4" t="s">
        <v>2</v>
      </c>
    </row>
    <row r="7" spans="1:4" x14ac:dyDescent="0.25">
      <c r="A7" s="5"/>
      <c r="B7" s="7" t="s">
        <v>50</v>
      </c>
      <c r="C7" s="17" t="s">
        <v>42</v>
      </c>
      <c r="D7" s="7" t="s">
        <v>49</v>
      </c>
    </row>
    <row r="8" spans="1:4" x14ac:dyDescent="0.25">
      <c r="A8" s="5" t="s">
        <v>3</v>
      </c>
      <c r="B8" s="6"/>
      <c r="C8" s="14"/>
      <c r="D8" s="5"/>
    </row>
    <row r="9" spans="1:4" x14ac:dyDescent="0.25">
      <c r="A9" s="5" t="s">
        <v>4</v>
      </c>
      <c r="B9" s="6">
        <v>32617.5</v>
      </c>
      <c r="C9" s="15">
        <v>35000</v>
      </c>
      <c r="D9" s="5">
        <v>50000</v>
      </c>
    </row>
    <row r="10" spans="1:4" x14ac:dyDescent="0.25">
      <c r="A10" s="5" t="s">
        <v>43</v>
      </c>
      <c r="B10" s="6">
        <v>1581.4</v>
      </c>
      <c r="C10" s="15">
        <v>2500</v>
      </c>
      <c r="D10" s="5">
        <v>4000</v>
      </c>
    </row>
    <row r="11" spans="1:4" x14ac:dyDescent="0.25">
      <c r="A11" s="5" t="s">
        <v>5</v>
      </c>
      <c r="B11" s="6"/>
      <c r="C11" s="15"/>
      <c r="D11" s="5"/>
    </row>
    <row r="12" spans="1:4" x14ac:dyDescent="0.25">
      <c r="A12" s="5" t="s">
        <v>30</v>
      </c>
      <c r="B12" s="6"/>
      <c r="C12" s="15"/>
      <c r="D12" s="5"/>
    </row>
    <row r="13" spans="1:4" x14ac:dyDescent="0.25">
      <c r="A13" s="5" t="s">
        <v>58</v>
      </c>
      <c r="B13" s="6">
        <v>28409.09</v>
      </c>
      <c r="C13" s="15">
        <v>3000</v>
      </c>
      <c r="D13" s="5">
        <v>2500</v>
      </c>
    </row>
    <row r="14" spans="1:4" x14ac:dyDescent="0.25">
      <c r="A14" s="5" t="s">
        <v>28</v>
      </c>
      <c r="B14" s="6"/>
      <c r="C14" s="15">
        <v>30000</v>
      </c>
      <c r="D14" s="5">
        <v>33000</v>
      </c>
    </row>
    <row r="15" spans="1:4" x14ac:dyDescent="0.25">
      <c r="A15" s="5" t="s">
        <v>59</v>
      </c>
      <c r="B15" s="6">
        <v>9000</v>
      </c>
      <c r="C15" s="15"/>
      <c r="D15" s="5">
        <v>20000</v>
      </c>
    </row>
    <row r="16" spans="1:4" x14ac:dyDescent="0.25">
      <c r="A16" s="5" t="s">
        <v>31</v>
      </c>
      <c r="B16" s="6">
        <v>5000</v>
      </c>
      <c r="C16" s="15">
        <v>10000</v>
      </c>
      <c r="D16" s="5">
        <v>10000</v>
      </c>
    </row>
    <row r="17" spans="1:4" x14ac:dyDescent="0.25">
      <c r="A17" s="5" t="s">
        <v>44</v>
      </c>
      <c r="B17" s="6">
        <v>1000</v>
      </c>
      <c r="C17" s="15"/>
      <c r="D17" s="5">
        <v>2000</v>
      </c>
    </row>
    <row r="18" spans="1:4" x14ac:dyDescent="0.25">
      <c r="A18" s="5" t="s">
        <v>63</v>
      </c>
      <c r="B18" s="6"/>
      <c r="C18" s="15"/>
      <c r="D18" s="5">
        <v>70000</v>
      </c>
    </row>
    <row r="19" spans="1:4" x14ac:dyDescent="0.25">
      <c r="A19" s="5" t="s">
        <v>60</v>
      </c>
      <c r="B19" s="6">
        <v>14755.68</v>
      </c>
      <c r="C19" s="15"/>
      <c r="D19" s="5">
        <v>20000</v>
      </c>
    </row>
    <row r="20" spans="1:4" x14ac:dyDescent="0.25">
      <c r="A20" s="5" t="s">
        <v>13</v>
      </c>
      <c r="B20" s="6"/>
      <c r="C20" s="15"/>
      <c r="D20" s="5"/>
    </row>
    <row r="21" spans="1:4" x14ac:dyDescent="0.25">
      <c r="A21" s="5"/>
      <c r="B21" s="6"/>
      <c r="C21" s="15"/>
      <c r="D21" s="5"/>
    </row>
    <row r="22" spans="1:4" s="2" customFormat="1" x14ac:dyDescent="0.25">
      <c r="A22" s="7" t="s">
        <v>6</v>
      </c>
      <c r="B22" s="8">
        <f>SUM(B8:B20)</f>
        <v>92363.670000000013</v>
      </c>
      <c r="C22" s="16">
        <f>SUM(C8:C21)</f>
        <v>80500</v>
      </c>
      <c r="D22" s="16">
        <f>SUM(D8:D21)</f>
        <v>211500</v>
      </c>
    </row>
    <row r="23" spans="1:4" x14ac:dyDescent="0.25">
      <c r="C23" s="15"/>
      <c r="D23" s="5"/>
    </row>
    <row r="24" spans="1:4" x14ac:dyDescent="0.25">
      <c r="C24" s="15"/>
      <c r="D24" s="5"/>
    </row>
    <row r="25" spans="1:4" ht="18.75" x14ac:dyDescent="0.3">
      <c r="A25" s="4" t="s">
        <v>7</v>
      </c>
      <c r="C25" s="15"/>
      <c r="D25" s="5"/>
    </row>
    <row r="26" spans="1:4" x14ac:dyDescent="0.25">
      <c r="C26" s="15"/>
      <c r="D26" s="5"/>
    </row>
    <row r="27" spans="1:4" x14ac:dyDescent="0.25">
      <c r="A27" s="5" t="s">
        <v>8</v>
      </c>
      <c r="B27" s="6">
        <v>3500</v>
      </c>
      <c r="C27" s="15">
        <v>3500</v>
      </c>
      <c r="D27" s="5">
        <v>3500</v>
      </c>
    </row>
    <row r="28" spans="1:4" x14ac:dyDescent="0.25">
      <c r="A28" s="5" t="s">
        <v>9</v>
      </c>
      <c r="B28" s="6">
        <v>31250</v>
      </c>
      <c r="C28" s="15">
        <v>25000</v>
      </c>
      <c r="D28" s="5">
        <v>60000</v>
      </c>
    </row>
    <row r="29" spans="1:4" x14ac:dyDescent="0.25">
      <c r="A29" s="5" t="s">
        <v>34</v>
      </c>
      <c r="B29" s="6"/>
      <c r="C29" s="15"/>
      <c r="D29" s="5"/>
    </row>
    <row r="30" spans="1:4" x14ac:dyDescent="0.25">
      <c r="A30" s="5" t="s">
        <v>45</v>
      </c>
      <c r="B30" s="6"/>
      <c r="C30" s="15">
        <v>2000</v>
      </c>
      <c r="D30" s="5">
        <v>2000</v>
      </c>
    </row>
    <row r="31" spans="1:4" x14ac:dyDescent="0.25">
      <c r="A31" s="5" t="s">
        <v>37</v>
      </c>
      <c r="B31" s="6"/>
      <c r="C31" s="15">
        <v>25000</v>
      </c>
      <c r="D31" s="5">
        <v>30000</v>
      </c>
    </row>
    <row r="32" spans="1:4" x14ac:dyDescent="0.25">
      <c r="A32" s="5" t="s">
        <v>41</v>
      </c>
      <c r="B32" s="6"/>
      <c r="C32" s="15"/>
      <c r="D32" s="5"/>
    </row>
    <row r="33" spans="1:5" x14ac:dyDescent="0.25">
      <c r="A33" s="5" t="s">
        <v>32</v>
      </c>
      <c r="B33" s="6">
        <v>1130</v>
      </c>
      <c r="C33" s="15">
        <v>1000</v>
      </c>
      <c r="D33" s="5">
        <v>2000</v>
      </c>
    </row>
    <row r="34" spans="1:5" x14ac:dyDescent="0.25">
      <c r="A34" s="5" t="s">
        <v>40</v>
      </c>
      <c r="B34" s="6"/>
      <c r="C34" s="15">
        <v>2000</v>
      </c>
      <c r="D34" s="5">
        <v>2000</v>
      </c>
    </row>
    <row r="35" spans="1:5" x14ac:dyDescent="0.25">
      <c r="A35" s="5" t="s">
        <v>29</v>
      </c>
      <c r="B35" s="6">
        <v>14900</v>
      </c>
      <c r="C35" s="15">
        <v>10000</v>
      </c>
      <c r="D35" s="5">
        <v>30000</v>
      </c>
    </row>
    <row r="36" spans="1:5" x14ac:dyDescent="0.25">
      <c r="A36" s="5" t="s">
        <v>39</v>
      </c>
      <c r="B36" s="6">
        <v>27717</v>
      </c>
      <c r="C36" s="15">
        <v>10000</v>
      </c>
      <c r="D36" s="5">
        <v>80000</v>
      </c>
    </row>
    <row r="37" spans="1:5" x14ac:dyDescent="0.25">
      <c r="A37" s="5" t="s">
        <v>10</v>
      </c>
      <c r="B37" s="6">
        <v>371.94</v>
      </c>
      <c r="C37" s="15">
        <v>1000</v>
      </c>
      <c r="D37" s="5">
        <v>1000</v>
      </c>
    </row>
    <row r="38" spans="1:5" x14ac:dyDescent="0.25">
      <c r="A38" s="5" t="s">
        <v>15</v>
      </c>
      <c r="B38" s="6"/>
      <c r="C38" s="15"/>
      <c r="D38" s="5"/>
    </row>
    <row r="39" spans="1:5" x14ac:dyDescent="0.25">
      <c r="A39" s="5" t="s">
        <v>38</v>
      </c>
      <c r="B39" s="6"/>
      <c r="C39" s="15"/>
      <c r="D39" s="5"/>
    </row>
    <row r="40" spans="1:5" x14ac:dyDescent="0.25">
      <c r="A40" s="5" t="s">
        <v>11</v>
      </c>
      <c r="B40" s="6">
        <v>383</v>
      </c>
      <c r="C40" s="15">
        <v>1000</v>
      </c>
      <c r="D40" s="5">
        <v>1000</v>
      </c>
    </row>
    <row r="41" spans="1:5" x14ac:dyDescent="0.25">
      <c r="A41" s="5" t="s">
        <v>12</v>
      </c>
      <c r="B41" s="6"/>
      <c r="C41" s="15"/>
      <c r="D41" s="5"/>
    </row>
    <row r="42" spans="1:5" x14ac:dyDescent="0.25">
      <c r="A42" s="5"/>
      <c r="B42" s="6"/>
      <c r="C42" s="15"/>
      <c r="D42" s="5"/>
    </row>
    <row r="43" spans="1:5" s="2" customFormat="1" x14ac:dyDescent="0.25">
      <c r="A43" s="7" t="s">
        <v>14</v>
      </c>
      <c r="B43" s="8">
        <f>SUM(B27:B41)</f>
        <v>79251.94</v>
      </c>
      <c r="C43" s="16">
        <f>SUM(C27:C42)</f>
        <v>80500</v>
      </c>
      <c r="D43" s="16">
        <f t="shared" ref="D43" si="0">SUM(D27:D42)</f>
        <v>211500</v>
      </c>
      <c r="E43" s="16"/>
    </row>
    <row r="44" spans="1:5" x14ac:dyDescent="0.25">
      <c r="A44" s="5"/>
      <c r="B44" s="5"/>
      <c r="C44" s="15"/>
      <c r="D44" s="5"/>
    </row>
    <row r="45" spans="1:5" x14ac:dyDescent="0.25">
      <c r="A45" s="7" t="s">
        <v>51</v>
      </c>
      <c r="B45" s="11">
        <f>B22-B43</f>
        <v>13111.73000000001</v>
      </c>
      <c r="C45" s="15"/>
      <c r="D45" s="5"/>
    </row>
    <row r="46" spans="1:5" x14ac:dyDescent="0.25">
      <c r="A46" s="5"/>
      <c r="B46" s="5"/>
      <c r="C46" s="15"/>
      <c r="D46" s="5"/>
    </row>
    <row r="47" spans="1:5" x14ac:dyDescent="0.25">
      <c r="A47" s="7" t="s">
        <v>52</v>
      </c>
      <c r="B47" s="7"/>
      <c r="C47" s="16">
        <f>SUM(C22-C43)</f>
        <v>0</v>
      </c>
      <c r="D47" s="5"/>
    </row>
    <row r="48" spans="1:5" x14ac:dyDescent="0.25">
      <c r="A48" s="7"/>
      <c r="B48" s="7"/>
      <c r="C48" s="8"/>
      <c r="D48" s="5"/>
    </row>
    <row r="49" spans="1:4" x14ac:dyDescent="0.25">
      <c r="A49" s="5" t="s">
        <v>53</v>
      </c>
      <c r="B49" s="5"/>
      <c r="C49" s="5"/>
      <c r="D49" s="5"/>
    </row>
  </sheetData>
  <pageMargins left="0.23622047244094488" right="0.23622047244094488" top="0.55118110236220474" bottom="0.354330708661417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workbookViewId="0">
      <selection activeCell="C18" sqref="C18"/>
    </sheetView>
  </sheetViews>
  <sheetFormatPr baseColWidth="10" defaultRowHeight="15" x14ac:dyDescent="0.25"/>
  <cols>
    <col min="1" max="1" width="39.42578125" customWidth="1"/>
    <col min="2" max="2" width="14.85546875" customWidth="1"/>
    <col min="3" max="3" width="27.42578125" customWidth="1"/>
  </cols>
  <sheetData>
    <row r="1" spans="1:3" s="4" customFormat="1" ht="18.75" x14ac:dyDescent="0.3">
      <c r="A1" s="4" t="s">
        <v>16</v>
      </c>
    </row>
    <row r="2" spans="1:3" s="4" customFormat="1" ht="18.75" x14ac:dyDescent="0.3">
      <c r="A2" s="4" t="s">
        <v>1</v>
      </c>
    </row>
    <row r="4" spans="1:3" ht="33.75" x14ac:dyDescent="0.5">
      <c r="A4" s="9" t="s">
        <v>54</v>
      </c>
      <c r="B4" s="9"/>
    </row>
    <row r="6" spans="1:3" ht="18.75" x14ac:dyDescent="0.3">
      <c r="A6" s="4" t="s">
        <v>17</v>
      </c>
      <c r="B6" s="4"/>
    </row>
    <row r="7" spans="1:3" x14ac:dyDescent="0.25">
      <c r="B7" s="5"/>
      <c r="C7" s="5" t="s">
        <v>55</v>
      </c>
    </row>
    <row r="8" spans="1:3" x14ac:dyDescent="0.25">
      <c r="A8" t="s">
        <v>33</v>
      </c>
      <c r="B8" s="5"/>
      <c r="C8" s="6">
        <v>50000</v>
      </c>
    </row>
    <row r="9" spans="1:3" x14ac:dyDescent="0.25">
      <c r="A9" t="s">
        <v>35</v>
      </c>
      <c r="B9" s="5"/>
      <c r="C9" s="6">
        <v>1000</v>
      </c>
    </row>
    <row r="10" spans="1:3" x14ac:dyDescent="0.25">
      <c r="A10" t="s">
        <v>18</v>
      </c>
      <c r="B10" s="5"/>
      <c r="C10" s="6">
        <v>113389.78</v>
      </c>
    </row>
    <row r="11" spans="1:3" x14ac:dyDescent="0.25">
      <c r="A11" t="s">
        <v>27</v>
      </c>
      <c r="B11" s="5"/>
      <c r="C11" s="6">
        <v>1</v>
      </c>
    </row>
    <row r="12" spans="1:3" x14ac:dyDescent="0.25">
      <c r="A12" t="s">
        <v>47</v>
      </c>
      <c r="B12" s="5"/>
      <c r="C12" s="6">
        <v>1600.65</v>
      </c>
    </row>
    <row r="13" spans="1:3" x14ac:dyDescent="0.25">
      <c r="A13" t="s">
        <v>62</v>
      </c>
      <c r="B13" s="5"/>
      <c r="C13" s="6">
        <v>15000</v>
      </c>
    </row>
    <row r="14" spans="1:3" s="3" customFormat="1" ht="15.75" x14ac:dyDescent="0.25">
      <c r="A14" s="3" t="s">
        <v>20</v>
      </c>
      <c r="B14" s="10"/>
      <c r="C14" s="12">
        <f>SUM(C8:C13)</f>
        <v>180991.43</v>
      </c>
    </row>
    <row r="15" spans="1:3" x14ac:dyDescent="0.25">
      <c r="B15" s="5"/>
      <c r="C15" s="6"/>
    </row>
    <row r="16" spans="1:3" x14ac:dyDescent="0.25">
      <c r="A16" t="s">
        <v>21</v>
      </c>
      <c r="B16" s="5"/>
      <c r="C16" s="6"/>
    </row>
    <row r="17" spans="1:3" x14ac:dyDescent="0.25">
      <c r="A17" t="s">
        <v>46</v>
      </c>
      <c r="B17" s="6">
        <v>167879.7</v>
      </c>
      <c r="C17" s="6"/>
    </row>
    <row r="18" spans="1:3" x14ac:dyDescent="0.25">
      <c r="A18" t="s">
        <v>61</v>
      </c>
      <c r="B18" s="6">
        <v>13111.73</v>
      </c>
      <c r="C18" s="6"/>
    </row>
    <row r="19" spans="1:3" x14ac:dyDescent="0.25">
      <c r="B19" s="5"/>
      <c r="C19" s="6"/>
    </row>
    <row r="20" spans="1:3" x14ac:dyDescent="0.25">
      <c r="A20" t="s">
        <v>19</v>
      </c>
      <c r="B20" s="5"/>
      <c r="C20" s="6">
        <f>SUM(B17:B18)</f>
        <v>180991.43000000002</v>
      </c>
    </row>
    <row r="21" spans="1:3" x14ac:dyDescent="0.25">
      <c r="B21" s="5"/>
      <c r="C21" s="6"/>
    </row>
    <row r="22" spans="1:3" x14ac:dyDescent="0.25">
      <c r="B22" s="5"/>
      <c r="C22" s="6"/>
    </row>
    <row r="23" spans="1:3" ht="15.75" x14ac:dyDescent="0.25">
      <c r="A23" s="3" t="s">
        <v>22</v>
      </c>
      <c r="B23" s="10"/>
      <c r="C23" s="12">
        <f>SUM(C20:C22)</f>
        <v>180991.43000000002</v>
      </c>
    </row>
    <row r="24" spans="1:3" x14ac:dyDescent="0.25">
      <c r="C24" s="13"/>
    </row>
    <row r="26" spans="1:3" x14ac:dyDescent="0.25">
      <c r="A26" t="s">
        <v>56</v>
      </c>
    </row>
    <row r="28" spans="1:3" x14ac:dyDescent="0.25">
      <c r="A28" t="s">
        <v>24</v>
      </c>
      <c r="B28" t="s">
        <v>25</v>
      </c>
    </row>
    <row r="31" spans="1:3" x14ac:dyDescent="0.25">
      <c r="A31" t="s">
        <v>36</v>
      </c>
      <c r="B31" t="s">
        <v>26</v>
      </c>
    </row>
    <row r="34" spans="1:1" x14ac:dyDescent="0.25">
      <c r="A34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F43" sqref="F43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4" spans="1:1" x14ac:dyDescent="0.25">
      <c r="A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Regnskap 2022 og Budsjett 2023</vt:lpstr>
      <vt:lpstr>31.12.2022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Tøfte</dc:creator>
  <cp:lastModifiedBy>Morten</cp:lastModifiedBy>
  <cp:lastPrinted>2023-01-17T20:51:10Z</cp:lastPrinted>
  <dcterms:created xsi:type="dcterms:W3CDTF">2016-01-24T13:23:50Z</dcterms:created>
  <dcterms:modified xsi:type="dcterms:W3CDTF">2023-01-17T21:27:23Z</dcterms:modified>
</cp:coreProperties>
</file>